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D15" i="1" l="1"/>
  <c r="D28" i="1" s="1"/>
  <c r="F15" i="1"/>
  <c r="F28" i="1"/>
  <c r="G15" i="1"/>
  <c r="G28" i="1" s="1"/>
  <c r="H15" i="1"/>
  <c r="H28" i="1"/>
  <c r="E15" i="1"/>
  <c r="E28" i="1"/>
  <c r="I15" i="1"/>
  <c r="I28" i="1"/>
</calcChain>
</file>

<file path=xl/sharedStrings.xml><?xml version="1.0" encoding="utf-8"?>
<sst xmlns="http://schemas.openxmlformats.org/spreadsheetml/2006/main" count="56" uniqueCount="56">
  <si>
    <t>ФОРМА ОТЧЕТА                                                                                                                                                                                                                                                       о планируемом количестве точек выдачи инвентаря ____________________________</t>
  </si>
  <si>
    <t>№ п/п</t>
  </si>
  <si>
    <t>Наименование муниципального образования*</t>
  </si>
  <si>
    <t>Адрес точки выдачи инвентаря</t>
  </si>
  <si>
    <t>Мешки для мусора (шт.)</t>
  </si>
  <si>
    <t>Лопаты (шт.)</t>
  </si>
  <si>
    <t>Грабли (шт.)</t>
  </si>
  <si>
    <t>Веерные грабли (шт.)</t>
  </si>
  <si>
    <t>Перчатки (шт.)</t>
  </si>
  <si>
    <t>Метлы (шт.)</t>
  </si>
  <si>
    <t>Другой инвентарь с указанием наименования (шт.)</t>
  </si>
  <si>
    <t>Примечание</t>
  </si>
  <si>
    <t>д.Селково, дом 28</t>
  </si>
  <si>
    <t>набор садовый (маленький) - 3 шт</t>
  </si>
  <si>
    <t>р.п. Богородское д. 36</t>
  </si>
  <si>
    <t>2 тачки</t>
  </si>
  <si>
    <t>г.п. Хотьково</t>
  </si>
  <si>
    <t>г.п.  Богородское</t>
  </si>
  <si>
    <t>г.п.  Скоропусковский</t>
  </si>
  <si>
    <t>с.п. Селковское</t>
  </si>
  <si>
    <t>Дождевики 9 шт.садовая побелка 105 кг,кисточки 20 шт., 3 валика</t>
  </si>
  <si>
    <t xml:space="preserve">пос. Мостовик, Лесной пер. д.2; с. Васильевское                                                      </t>
  </si>
  <si>
    <t>д. 32 в помещении  Администрации; Сергиев Посад-14 возле домоуправления</t>
  </si>
  <si>
    <t>г.п. Пересвет</t>
  </si>
  <si>
    <t>ул.Перевомайская, д. 6;  ул. Советская, д.4</t>
  </si>
  <si>
    <t>с.п. Васильевское</t>
  </si>
  <si>
    <t>г.п. Сергиев Посад</t>
  </si>
  <si>
    <t>ул. Горжовицкая д.3; ул. Михеенко, д. 21</t>
  </si>
  <si>
    <t>Новоугличское шоссе, д. 50; пр. Красной Армии, д. 234, корп. 3; ул. Осипенко, д. 6, ул. Глинки, д. 8а, ул. Рыбная, д. 88, ул. Железнодорожная, д. 37; ул. Мира, д. 3; ул. Дружбы, д, 9а стр. 1, ул. Инженерная, д. 11, 13а, 17а; ул. Птицеградская, д. 6; пр. Красной Армии, д. 234, корп. 1; ул.  Мира, 20; ул. Бероунская, д. 8; Зеленый переулок, д. 13; ул. Вознесенская д. 48,  50; ул. Железнодорожная,д.  42 ул. Центральная, 5; ул. Бероунская, 20, ул. Стахановская,  д. 1а, ул. Валовая, 29,50, ул. Энгельса. 3; Хотьковский проезд, д. 18; ул. Инженерная, д. 6а; пр. Красной Армии, д. 251а; Молодежная, 8а, Бероунская, 8,
Московская, 19; ул. Фестивальная, д. 23; Московское шоссе, д. 7, корп. 2; ул. Пограничная, д. 30а, стр. 1,2,3; Пос. Загорские Дали, д.1. д. 7а</t>
  </si>
  <si>
    <t>тракторов Беларусь 5 шт., тачки 3 шт., МКСМ-800 1шт., Диггер 1шт., контейнера 15 куб. 2шт., газели 2шт.</t>
  </si>
  <si>
    <t>с. Шеметово д.8; д. Самотовино д. 5; д. Кузьмино; с. Закубежье у ДК; д. Шабурново; д. Марьино</t>
  </si>
  <si>
    <t>24 ведра, 2 пилы, 2 ножевки</t>
  </si>
  <si>
    <t>с.п. Реммаш</t>
  </si>
  <si>
    <t>п. Реммаш, ул. Мира, д. 9 (1 этаж, комната 2)</t>
  </si>
  <si>
    <t>с.п.  Лозовское</t>
  </si>
  <si>
    <t>п. Лоза, гараж</t>
  </si>
  <si>
    <t>с.п. Шеметовское</t>
  </si>
  <si>
    <t>г.п. Краснозаводск</t>
  </si>
  <si>
    <t>с.п. Березняковское</t>
  </si>
  <si>
    <t>Администрация с.п.Березняковское,</t>
  </si>
  <si>
    <t>МБУ "Эко-Комфорт",  д.Березняки, д. 101 А,</t>
  </si>
  <si>
    <t>МБУК СДК "Юность" д.Березняки, д. 110,</t>
  </si>
  <si>
    <t>МБОУ "СОШ № 10"  д.Березняки, д. 102,</t>
  </si>
  <si>
    <t>ЖКО  д.Березняки, дом 101 А,</t>
  </si>
  <si>
    <t>ФГУП ППЗ СГЦ "Смена"  д.Березняки, д. 117,</t>
  </si>
  <si>
    <t>МБОУ "Бужаниновская СОШ" с.Бужаниново, ул.Полевая, д.13,</t>
  </si>
  <si>
    <t>ЖКО с.Бужаниново, ул.Полевая, д. 30 ,</t>
  </si>
  <si>
    <t>ООО "Жилкомфорт" с.Бужаниново, ул.Полевая, д. 30 ,</t>
  </si>
  <si>
    <t>МБУС  ЦФС "Олимпионик" с.Бужаниново,  ул. Полевая, д.34,</t>
  </si>
  <si>
    <t>МБОУ "Сватковская ООШ"  с.Сватково , д.91,</t>
  </si>
  <si>
    <t>ЖКО  с.Сватково, д.1, оф. 53.</t>
  </si>
  <si>
    <t>ИТОГО:</t>
  </si>
  <si>
    <t>носилки 85 шт.</t>
  </si>
  <si>
    <t>ул. 1 Мая, д. №28;  ул. 1 Мая, д. №37;  ул. 40 лет Победы, д. №6;  ул. 50 лет Октября, д. №3; ул. Больничный переулок, д. №14</t>
  </si>
  <si>
    <t>Администрация Сергиево-Посадского муниципального района</t>
  </si>
  <si>
    <t xml:space="preserve">пр. Красной Армии, д. 169, ул. Воробьевская, д. 3, пр. Красной Армии, 5/7 (детская поликлиника)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</si>
</sst>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44">
    <xf numFmtId="0" fontId="0" fillId="0" borderId="0" xfId="0"/>
    <xf numFmtId="0" fontId="0" fillId="0" borderId="0" xfId="0" applyAlignment="1">
      <alignment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5" fillId="0" borderId="10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/>
    <xf numFmtId="0" fontId="4" fillId="0" borderId="8" xfId="0" applyFont="1" applyBorder="1" applyAlignment="1">
      <alignment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4"/>
  <sheetViews>
    <sheetView tabSelected="1" workbookViewId="0">
      <selection activeCell="A28" sqref="A28:K28"/>
    </sheetView>
  </sheetViews>
  <sheetFormatPr defaultRowHeight="15" x14ac:dyDescent="0.25"/>
  <cols>
    <col min="1" max="1" width="6.28515625" customWidth="1"/>
    <col min="2" max="2" width="20.42578125" customWidth="1"/>
    <col min="3" max="3" width="54.85546875" customWidth="1"/>
    <col min="4" max="4" width="7.7109375" customWidth="1"/>
    <col min="5" max="5" width="5" customWidth="1"/>
    <col min="6" max="6" width="4.85546875" customWidth="1"/>
    <col min="7" max="7" width="6" customWidth="1"/>
    <col min="8" max="8" width="6.42578125" customWidth="1"/>
    <col min="9" max="9" width="6.140625" customWidth="1"/>
    <col min="10" max="10" width="15" customWidth="1"/>
    <col min="11" max="11" width="7.42578125" customWidth="1"/>
  </cols>
  <sheetData>
    <row r="1" spans="1:17" ht="15.75" thickBo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  <c r="M1" s="1"/>
      <c r="N1" s="1"/>
      <c r="O1" s="1"/>
      <c r="P1" s="1"/>
      <c r="Q1" s="1"/>
    </row>
    <row r="2" spans="1:17" ht="51" customHeight="1" x14ac:dyDescent="0.2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  <c r="L2" s="1"/>
      <c r="M2" s="1"/>
      <c r="N2" s="1"/>
      <c r="O2" s="1"/>
      <c r="P2" s="1"/>
      <c r="Q2" s="1"/>
    </row>
    <row r="3" spans="1:17" x14ac:dyDescent="0.25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4">
        <v>11</v>
      </c>
      <c r="L3" s="1"/>
      <c r="M3" s="1"/>
      <c r="N3" s="1"/>
      <c r="O3" s="1"/>
      <c r="P3" s="1"/>
      <c r="Q3" s="1"/>
    </row>
    <row r="4" spans="1:17" ht="25.5" customHeight="1" x14ac:dyDescent="0.25">
      <c r="A4" s="26">
        <v>1</v>
      </c>
      <c r="B4" s="5" t="s">
        <v>19</v>
      </c>
      <c r="C4" s="5" t="s">
        <v>12</v>
      </c>
      <c r="D4" s="6">
        <v>450</v>
      </c>
      <c r="E4" s="6">
        <v>25</v>
      </c>
      <c r="F4" s="6">
        <v>25</v>
      </c>
      <c r="G4" s="6">
        <v>0</v>
      </c>
      <c r="H4" s="6">
        <v>56</v>
      </c>
      <c r="I4" s="6">
        <v>6</v>
      </c>
      <c r="J4" s="6"/>
      <c r="K4" s="7"/>
      <c r="L4" s="1"/>
      <c r="M4" s="1"/>
      <c r="N4" s="1"/>
      <c r="O4" s="1"/>
      <c r="P4" s="1"/>
      <c r="Q4" s="1"/>
    </row>
    <row r="5" spans="1:17" ht="24" customHeight="1" x14ac:dyDescent="0.25">
      <c r="A5" s="27">
        <v>2</v>
      </c>
      <c r="B5" s="6" t="s">
        <v>34</v>
      </c>
      <c r="C5" s="8" t="s">
        <v>35</v>
      </c>
      <c r="D5" s="6">
        <v>700</v>
      </c>
      <c r="E5" s="6">
        <v>30</v>
      </c>
      <c r="F5" s="6">
        <v>10</v>
      </c>
      <c r="G5" s="6">
        <v>10</v>
      </c>
      <c r="H5" s="6">
        <v>100</v>
      </c>
      <c r="I5" s="6">
        <v>30</v>
      </c>
      <c r="J5" s="9"/>
      <c r="K5" s="10"/>
      <c r="L5" s="1"/>
      <c r="M5" s="1"/>
      <c r="N5" s="1"/>
      <c r="O5" s="1"/>
      <c r="P5" s="1"/>
      <c r="Q5" s="1"/>
    </row>
    <row r="6" spans="1:17" ht="39" customHeight="1" x14ac:dyDescent="0.25">
      <c r="A6" s="27">
        <v>3</v>
      </c>
      <c r="B6" s="11" t="s">
        <v>18</v>
      </c>
      <c r="C6" s="5" t="s">
        <v>22</v>
      </c>
      <c r="D6" s="5">
        <v>190</v>
      </c>
      <c r="E6" s="6">
        <v>10</v>
      </c>
      <c r="F6" s="6">
        <v>15</v>
      </c>
      <c r="G6" s="6">
        <v>11</v>
      </c>
      <c r="H6" s="6">
        <v>110</v>
      </c>
      <c r="I6" s="6">
        <v>15</v>
      </c>
      <c r="J6" s="11" t="s">
        <v>13</v>
      </c>
      <c r="K6" s="12"/>
      <c r="L6" s="1"/>
      <c r="M6" s="1"/>
      <c r="N6" s="1"/>
      <c r="O6" s="1"/>
      <c r="P6" s="1"/>
      <c r="Q6" s="1"/>
    </row>
    <row r="7" spans="1:17" ht="25.5" customHeight="1" x14ac:dyDescent="0.25">
      <c r="A7" s="27">
        <v>4</v>
      </c>
      <c r="B7" s="11" t="s">
        <v>17</v>
      </c>
      <c r="C7" s="11" t="s">
        <v>14</v>
      </c>
      <c r="D7" s="11">
        <v>200</v>
      </c>
      <c r="E7" s="11">
        <v>10</v>
      </c>
      <c r="F7" s="11">
        <v>10</v>
      </c>
      <c r="G7" s="11">
        <v>5</v>
      </c>
      <c r="H7" s="11">
        <v>500</v>
      </c>
      <c r="I7" s="11">
        <v>10</v>
      </c>
      <c r="J7" s="11" t="s">
        <v>15</v>
      </c>
      <c r="K7" s="10"/>
      <c r="L7" s="1"/>
      <c r="M7" s="1"/>
      <c r="N7" s="1"/>
      <c r="O7" s="1"/>
      <c r="P7" s="1"/>
      <c r="Q7" s="1"/>
    </row>
    <row r="8" spans="1:17" ht="66.75" customHeight="1" x14ac:dyDescent="0.25">
      <c r="A8" s="27">
        <v>5</v>
      </c>
      <c r="B8" s="13" t="s">
        <v>16</v>
      </c>
      <c r="C8" s="13" t="s">
        <v>27</v>
      </c>
      <c r="D8" s="13">
        <v>350</v>
      </c>
      <c r="E8" s="13">
        <v>20</v>
      </c>
      <c r="F8" s="13">
        <v>27</v>
      </c>
      <c r="G8" s="13">
        <v>15</v>
      </c>
      <c r="H8" s="13">
        <v>235</v>
      </c>
      <c r="I8" s="13">
        <v>25</v>
      </c>
      <c r="J8" s="13" t="s">
        <v>20</v>
      </c>
      <c r="K8" s="10"/>
      <c r="L8" s="1"/>
      <c r="M8" s="1"/>
      <c r="N8" s="1"/>
      <c r="O8" s="1"/>
      <c r="P8" s="1"/>
      <c r="Q8" s="1"/>
    </row>
    <row r="9" spans="1:17" ht="27.75" customHeight="1" x14ac:dyDescent="0.25">
      <c r="A9" s="27">
        <v>6</v>
      </c>
      <c r="B9" s="11" t="s">
        <v>25</v>
      </c>
      <c r="C9" s="11" t="s">
        <v>21</v>
      </c>
      <c r="D9" s="14">
        <v>100</v>
      </c>
      <c r="E9" s="14">
        <v>20</v>
      </c>
      <c r="F9" s="14">
        <v>20</v>
      </c>
      <c r="G9" s="14">
        <v>20</v>
      </c>
      <c r="H9" s="14">
        <v>150</v>
      </c>
      <c r="I9" s="14">
        <v>20</v>
      </c>
      <c r="J9" s="9"/>
      <c r="K9" s="10"/>
      <c r="L9" s="1"/>
      <c r="M9" s="1"/>
      <c r="N9" s="1"/>
      <c r="O9" s="1"/>
      <c r="P9" s="1"/>
      <c r="Q9" s="1"/>
    </row>
    <row r="10" spans="1:17" ht="25.5" customHeight="1" x14ac:dyDescent="0.25">
      <c r="A10" s="26">
        <v>7</v>
      </c>
      <c r="B10" s="5" t="s">
        <v>23</v>
      </c>
      <c r="C10" s="5" t="s">
        <v>24</v>
      </c>
      <c r="D10" s="6">
        <v>350</v>
      </c>
      <c r="E10" s="6">
        <v>140</v>
      </c>
      <c r="F10" s="6">
        <v>100</v>
      </c>
      <c r="G10" s="6">
        <v>100</v>
      </c>
      <c r="H10" s="6">
        <v>450</v>
      </c>
      <c r="I10" s="6">
        <v>100</v>
      </c>
      <c r="J10" s="6"/>
      <c r="K10" s="7"/>
      <c r="L10" s="1"/>
      <c r="M10" s="1"/>
      <c r="N10" s="1"/>
      <c r="O10" s="1"/>
      <c r="P10" s="1"/>
      <c r="Q10" s="1"/>
    </row>
    <row r="11" spans="1:17" ht="168" customHeight="1" x14ac:dyDescent="0.25">
      <c r="A11" s="27">
        <v>8</v>
      </c>
      <c r="B11" s="8" t="s">
        <v>26</v>
      </c>
      <c r="C11" s="8" t="s">
        <v>28</v>
      </c>
      <c r="D11" s="15">
        <v>1080</v>
      </c>
      <c r="E11" s="15">
        <v>353</v>
      </c>
      <c r="F11" s="15">
        <v>310</v>
      </c>
      <c r="G11" s="15">
        <v>245</v>
      </c>
      <c r="H11" s="15">
        <v>1550</v>
      </c>
      <c r="I11" s="15">
        <v>297</v>
      </c>
      <c r="J11" s="8" t="s">
        <v>29</v>
      </c>
      <c r="K11" s="16"/>
      <c r="L11" s="1"/>
      <c r="M11" s="1"/>
      <c r="N11" s="1"/>
      <c r="O11" s="1"/>
      <c r="P11" s="1"/>
      <c r="Q11" s="1"/>
    </row>
    <row r="12" spans="1:17" ht="34.5" customHeight="1" x14ac:dyDescent="0.25">
      <c r="A12" s="27">
        <v>9</v>
      </c>
      <c r="B12" s="8" t="s">
        <v>36</v>
      </c>
      <c r="C12" s="8" t="s">
        <v>30</v>
      </c>
      <c r="D12" s="9">
        <f>250+150+60+50+200+200</f>
        <v>910</v>
      </c>
      <c r="E12" s="9">
        <f>2+2+3+4+4</f>
        <v>15</v>
      </c>
      <c r="F12" s="9">
        <f>4+2+2+6+6</f>
        <v>20</v>
      </c>
      <c r="G12" s="9">
        <f>4+4</f>
        <v>8</v>
      </c>
      <c r="H12" s="9">
        <f>45+40+20+20+40+40</f>
        <v>205</v>
      </c>
      <c r="I12" s="9">
        <f>2+2</f>
        <v>4</v>
      </c>
      <c r="J12" s="8" t="s">
        <v>31</v>
      </c>
      <c r="K12" s="16"/>
      <c r="L12" s="1"/>
      <c r="M12" s="1"/>
      <c r="N12" s="1"/>
      <c r="O12" s="1"/>
      <c r="P12" s="1"/>
      <c r="Q12" s="1"/>
    </row>
    <row r="13" spans="1:17" ht="54" customHeight="1" x14ac:dyDescent="0.25">
      <c r="A13" s="27">
        <v>10</v>
      </c>
      <c r="B13" s="8" t="s">
        <v>37</v>
      </c>
      <c r="C13" s="18" t="s">
        <v>53</v>
      </c>
      <c r="D13" s="9">
        <v>500</v>
      </c>
      <c r="E13" s="9">
        <v>50</v>
      </c>
      <c r="F13" s="9">
        <v>20</v>
      </c>
      <c r="G13" s="9">
        <v>40</v>
      </c>
      <c r="H13" s="9">
        <v>1300</v>
      </c>
      <c r="I13" s="9">
        <v>50</v>
      </c>
      <c r="J13" s="19"/>
      <c r="K13" s="20"/>
      <c r="L13" s="1"/>
      <c r="M13" s="1"/>
      <c r="N13" s="1"/>
      <c r="O13" s="1"/>
      <c r="P13" s="1"/>
      <c r="Q13" s="1"/>
    </row>
    <row r="14" spans="1:17" ht="52.5" customHeight="1" x14ac:dyDescent="0.25">
      <c r="A14" s="27">
        <v>11</v>
      </c>
      <c r="B14" s="8" t="s">
        <v>32</v>
      </c>
      <c r="C14" s="17" t="s">
        <v>33</v>
      </c>
      <c r="D14" s="9">
        <v>500</v>
      </c>
      <c r="E14" s="9">
        <v>35</v>
      </c>
      <c r="F14" s="9">
        <v>35</v>
      </c>
      <c r="G14" s="9">
        <v>15</v>
      </c>
      <c r="H14" s="9">
        <v>150</v>
      </c>
      <c r="I14" s="9">
        <v>40</v>
      </c>
      <c r="J14" s="9">
        <v>55</v>
      </c>
      <c r="K14" s="10"/>
      <c r="L14" s="1"/>
      <c r="M14" s="1"/>
      <c r="N14" s="1"/>
      <c r="O14" s="1"/>
      <c r="P14" s="1"/>
      <c r="Q14" s="1"/>
    </row>
    <row r="15" spans="1:17" ht="29.25" customHeight="1" x14ac:dyDescent="0.25">
      <c r="A15" s="28">
        <v>12</v>
      </c>
      <c r="B15" s="28" t="s">
        <v>38</v>
      </c>
      <c r="C15" s="11" t="s">
        <v>39</v>
      </c>
      <c r="D15" s="29">
        <f t="shared" ref="D15:I15" si="0">SUM(D3:D14)</f>
        <v>5334</v>
      </c>
      <c r="E15" s="29">
        <f t="shared" si="0"/>
        <v>713</v>
      </c>
      <c r="F15" s="29">
        <f t="shared" si="0"/>
        <v>598</v>
      </c>
      <c r="G15" s="29">
        <f t="shared" si="0"/>
        <v>476</v>
      </c>
      <c r="H15" s="29">
        <f t="shared" si="0"/>
        <v>4814</v>
      </c>
      <c r="I15" s="29">
        <f t="shared" si="0"/>
        <v>606</v>
      </c>
      <c r="J15" s="29" t="s">
        <v>52</v>
      </c>
      <c r="K15" s="30"/>
      <c r="L15" s="1"/>
      <c r="M15" s="1"/>
      <c r="N15" s="1"/>
      <c r="O15" s="1"/>
      <c r="P15" s="1"/>
      <c r="Q15" s="1"/>
    </row>
    <row r="16" spans="1:17" ht="22.5" customHeight="1" x14ac:dyDescent="0.25">
      <c r="A16" s="31"/>
      <c r="B16" s="31"/>
      <c r="C16" s="11" t="s">
        <v>40</v>
      </c>
      <c r="D16" s="32"/>
      <c r="E16" s="32"/>
      <c r="F16" s="32"/>
      <c r="G16" s="32"/>
      <c r="H16" s="32"/>
      <c r="I16" s="32"/>
      <c r="J16" s="32"/>
      <c r="K16" s="33"/>
      <c r="L16" s="1"/>
      <c r="M16" s="1"/>
      <c r="N16" s="1"/>
      <c r="O16" s="1"/>
      <c r="P16" s="1"/>
      <c r="Q16" s="1"/>
    </row>
    <row r="17" spans="1:17" ht="26.25" customHeight="1" x14ac:dyDescent="0.25">
      <c r="A17" s="31"/>
      <c r="B17" s="31"/>
      <c r="C17" s="11" t="s">
        <v>41</v>
      </c>
      <c r="D17" s="32"/>
      <c r="E17" s="32"/>
      <c r="F17" s="32"/>
      <c r="G17" s="32"/>
      <c r="H17" s="32"/>
      <c r="I17" s="32"/>
      <c r="J17" s="32"/>
      <c r="K17" s="33"/>
      <c r="L17" s="1"/>
      <c r="M17" s="1"/>
      <c r="N17" s="1"/>
      <c r="O17" s="1"/>
      <c r="P17" s="1"/>
      <c r="Q17" s="1"/>
    </row>
    <row r="18" spans="1:17" ht="17.25" customHeight="1" x14ac:dyDescent="0.25">
      <c r="A18" s="31"/>
      <c r="B18" s="31"/>
      <c r="C18" s="34" t="s">
        <v>42</v>
      </c>
      <c r="D18" s="32"/>
      <c r="E18" s="32"/>
      <c r="F18" s="32"/>
      <c r="G18" s="32"/>
      <c r="H18" s="32"/>
      <c r="I18" s="32"/>
      <c r="J18" s="32"/>
      <c r="K18" s="33"/>
      <c r="L18" s="1"/>
      <c r="M18" s="1"/>
      <c r="N18" s="1"/>
      <c r="O18" s="1"/>
      <c r="P18" s="1"/>
      <c r="Q18" s="1"/>
    </row>
    <row r="19" spans="1:17" ht="20.25" customHeight="1" x14ac:dyDescent="0.25">
      <c r="A19" s="31"/>
      <c r="B19" s="31"/>
      <c r="C19" s="34" t="s">
        <v>43</v>
      </c>
      <c r="D19" s="32"/>
      <c r="E19" s="32"/>
      <c r="F19" s="32"/>
      <c r="G19" s="32"/>
      <c r="H19" s="32"/>
      <c r="I19" s="32"/>
      <c r="J19" s="32"/>
      <c r="K19" s="33"/>
      <c r="L19" s="1"/>
      <c r="M19" s="1"/>
      <c r="N19" s="1"/>
      <c r="O19" s="1"/>
      <c r="P19" s="1"/>
      <c r="Q19" s="1"/>
    </row>
    <row r="20" spans="1:17" x14ac:dyDescent="0.25">
      <c r="A20" s="31"/>
      <c r="B20" s="31"/>
      <c r="C20" s="34" t="s">
        <v>44</v>
      </c>
      <c r="D20" s="32"/>
      <c r="E20" s="32"/>
      <c r="F20" s="32"/>
      <c r="G20" s="32"/>
      <c r="H20" s="32"/>
      <c r="I20" s="32"/>
      <c r="J20" s="32"/>
      <c r="K20" s="33"/>
      <c r="L20" s="1"/>
      <c r="M20" s="1"/>
      <c r="N20" s="1"/>
      <c r="O20" s="1"/>
      <c r="P20" s="1"/>
      <c r="Q20" s="1"/>
    </row>
    <row r="21" spans="1:17" ht="29.25" customHeight="1" x14ac:dyDescent="0.25">
      <c r="A21" s="31"/>
      <c r="B21" s="31"/>
      <c r="C21" s="34" t="s">
        <v>45</v>
      </c>
      <c r="D21" s="32"/>
      <c r="E21" s="32"/>
      <c r="F21" s="32"/>
      <c r="G21" s="32"/>
      <c r="H21" s="32"/>
      <c r="I21" s="32"/>
      <c r="J21" s="32"/>
      <c r="K21" s="33"/>
      <c r="L21" s="1"/>
      <c r="M21" s="1"/>
      <c r="N21" s="1"/>
      <c r="O21" s="1"/>
      <c r="P21" s="1"/>
      <c r="Q21" s="1"/>
    </row>
    <row r="22" spans="1:17" ht="25.5" customHeight="1" x14ac:dyDescent="0.25">
      <c r="A22" s="31"/>
      <c r="B22" s="31"/>
      <c r="C22" s="34" t="s">
        <v>46</v>
      </c>
      <c r="D22" s="32"/>
      <c r="E22" s="32"/>
      <c r="F22" s="32"/>
      <c r="G22" s="32"/>
      <c r="H22" s="32"/>
      <c r="I22" s="32"/>
      <c r="J22" s="32"/>
      <c r="K22" s="33"/>
      <c r="L22" s="1"/>
      <c r="M22" s="1"/>
      <c r="N22" s="1"/>
      <c r="O22" s="1"/>
      <c r="P22" s="1"/>
      <c r="Q22" s="1"/>
    </row>
    <row r="23" spans="1:17" ht="30" customHeight="1" x14ac:dyDescent="0.25">
      <c r="A23" s="31"/>
      <c r="B23" s="31"/>
      <c r="C23" s="34" t="s">
        <v>47</v>
      </c>
      <c r="D23" s="32"/>
      <c r="E23" s="32"/>
      <c r="F23" s="32"/>
      <c r="G23" s="32"/>
      <c r="H23" s="32"/>
      <c r="I23" s="32"/>
      <c r="J23" s="32"/>
      <c r="K23" s="33"/>
      <c r="L23" s="1"/>
      <c r="M23" s="1"/>
      <c r="N23" s="1"/>
      <c r="O23" s="1"/>
      <c r="P23" s="1"/>
      <c r="Q23" s="1"/>
    </row>
    <row r="24" spans="1:17" ht="30" customHeight="1" x14ac:dyDescent="0.25">
      <c r="A24" s="31"/>
      <c r="B24" s="31"/>
      <c r="C24" s="34" t="s">
        <v>48</v>
      </c>
      <c r="D24" s="32"/>
      <c r="E24" s="32"/>
      <c r="F24" s="32"/>
      <c r="G24" s="32"/>
      <c r="H24" s="32"/>
      <c r="I24" s="32"/>
      <c r="J24" s="32"/>
      <c r="K24" s="33"/>
      <c r="L24" s="1"/>
      <c r="M24" s="1"/>
      <c r="N24" s="1"/>
      <c r="O24" s="1"/>
      <c r="P24" s="1"/>
      <c r="Q24" s="1"/>
    </row>
    <row r="25" spans="1:17" x14ac:dyDescent="0.25">
      <c r="A25" s="31"/>
      <c r="B25" s="31"/>
      <c r="C25" s="34" t="s">
        <v>49</v>
      </c>
      <c r="D25" s="32"/>
      <c r="E25" s="32"/>
      <c r="F25" s="32"/>
      <c r="G25" s="32"/>
      <c r="H25" s="32"/>
      <c r="I25" s="32"/>
      <c r="J25" s="32"/>
      <c r="K25" s="33"/>
      <c r="L25" s="1"/>
      <c r="M25" s="1"/>
      <c r="N25" s="1"/>
      <c r="O25" s="1"/>
      <c r="P25" s="1"/>
      <c r="Q25" s="1"/>
    </row>
    <row r="26" spans="1:17" ht="36.75" customHeight="1" x14ac:dyDescent="0.25">
      <c r="A26" s="35"/>
      <c r="B26" s="35"/>
      <c r="C26" s="34" t="s">
        <v>50</v>
      </c>
      <c r="D26" s="36"/>
      <c r="E26" s="36"/>
      <c r="F26" s="36"/>
      <c r="G26" s="36"/>
      <c r="H26" s="36"/>
      <c r="I26" s="36"/>
      <c r="J26" s="36"/>
      <c r="K26" s="37"/>
      <c r="L26" s="1"/>
      <c r="M26" s="1"/>
      <c r="N26" s="1"/>
      <c r="O26" s="1"/>
      <c r="P26" s="1"/>
      <c r="Q26" s="1"/>
    </row>
    <row r="27" spans="1:17" ht="78.75" customHeight="1" x14ac:dyDescent="0.25">
      <c r="A27" s="38">
        <v>13</v>
      </c>
      <c r="B27" s="38" t="s">
        <v>54</v>
      </c>
      <c r="C27" s="34" t="s">
        <v>55</v>
      </c>
      <c r="D27" s="39">
        <v>500</v>
      </c>
      <c r="E27" s="39">
        <v>46</v>
      </c>
      <c r="F27" s="39">
        <v>40</v>
      </c>
      <c r="G27" s="39">
        <v>20</v>
      </c>
      <c r="H27" s="39">
        <v>200</v>
      </c>
      <c r="I27" s="39">
        <v>35</v>
      </c>
      <c r="J27" s="39"/>
      <c r="K27" s="37"/>
      <c r="L27" s="1"/>
      <c r="M27" s="1"/>
      <c r="N27" s="1"/>
      <c r="O27" s="1"/>
      <c r="P27" s="1"/>
      <c r="Q27" s="1"/>
    </row>
    <row r="28" spans="1:17" ht="36.75" customHeight="1" x14ac:dyDescent="0.25">
      <c r="A28" s="40"/>
      <c r="B28" s="40" t="s">
        <v>51</v>
      </c>
      <c r="C28" s="41"/>
      <c r="D28" s="42">
        <f t="shared" ref="D28:I28" si="1">SUM(D4:D26)</f>
        <v>10664</v>
      </c>
      <c r="E28" s="42">
        <f t="shared" si="1"/>
        <v>1421</v>
      </c>
      <c r="F28" s="42">
        <f t="shared" si="1"/>
        <v>1190</v>
      </c>
      <c r="G28" s="42">
        <f t="shared" si="1"/>
        <v>945</v>
      </c>
      <c r="H28" s="42">
        <f t="shared" si="1"/>
        <v>9620</v>
      </c>
      <c r="I28" s="42">
        <f t="shared" si="1"/>
        <v>1203</v>
      </c>
      <c r="J28" s="42"/>
      <c r="K28" s="43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5">
      <c r="L534" s="1"/>
      <c r="M534" s="1"/>
      <c r="N534" s="1"/>
      <c r="O534" s="1"/>
      <c r="P534" s="1"/>
      <c r="Q534" s="1"/>
    </row>
  </sheetData>
  <mergeCells count="10">
    <mergeCell ref="A1:K1"/>
    <mergeCell ref="B15:B26"/>
    <mergeCell ref="A15:A26"/>
    <mergeCell ref="D15:D26"/>
    <mergeCell ref="E15:E26"/>
    <mergeCell ref="F15:F26"/>
    <mergeCell ref="G15:G26"/>
    <mergeCell ref="H15:H26"/>
    <mergeCell ref="I15:I26"/>
    <mergeCell ref="J15:J26"/>
  </mergeCells>
  <pageMargins left="0.25" right="0.25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2016-04-14T00:02:36Z</dcterms:modified>
</cp:coreProperties>
</file>